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Комарова 11_2" sheetId="1" r:id="rId1"/>
  </sheets>
  <definedNames/>
  <calcPr fullCalcOnLoad="1"/>
</workbook>
</file>

<file path=xl/sharedStrings.xml><?xml version="1.0" encoding="utf-8"?>
<sst xmlns="http://schemas.openxmlformats.org/spreadsheetml/2006/main" count="122" uniqueCount="83">
  <si>
    <t>Приложение к п.п.7.6.</t>
  </si>
  <si>
    <t>о выполненных работах и списании материалов в жилом доме:</t>
  </si>
  <si>
    <t>Комарова 11/2</t>
  </si>
  <si>
    <t>в январе  2017 года</t>
  </si>
  <si>
    <t>ОБОСНОВАНИЕ Пол№191от2000</t>
  </si>
  <si>
    <t>Норма</t>
  </si>
  <si>
    <t xml:space="preserve">                  ВИД РАБОТ</t>
  </si>
  <si>
    <t>НАИМЕНОВАНИЕ МАТЕРИАЛОВ</t>
  </si>
  <si>
    <t>ЕД. ИЗМ</t>
  </si>
  <si>
    <t>ЦЕНА</t>
  </si>
  <si>
    <t>КОЛ-ВО</t>
  </si>
  <si>
    <t>СУММА</t>
  </si>
  <si>
    <t>2.2.1.3 т 16</t>
  </si>
  <si>
    <t>100шт-100</t>
  </si>
  <si>
    <t>установка замков (выход на кровлю) под.1</t>
  </si>
  <si>
    <t>замок навесной 602А</t>
  </si>
  <si>
    <t>шт</t>
  </si>
  <si>
    <t>2.2.2.1т20пр</t>
  </si>
  <si>
    <t>100м-2,9кг</t>
  </si>
  <si>
    <t>цепь оцинк. 763*6мм(3м)</t>
  </si>
  <si>
    <t>восстановление освещения МОП-1-4под.</t>
  </si>
  <si>
    <t>лампа элек.60Вт Е27</t>
  </si>
  <si>
    <t>в феврале  2017 года</t>
  </si>
  <si>
    <t>в марте  2017 года</t>
  </si>
  <si>
    <t>Установка досок объявлений 2-4под.</t>
  </si>
  <si>
    <t>Доска объявления 600*400 без карманов</t>
  </si>
  <si>
    <t>Замена прокладок на ПРЭМе(УУТЭ)</t>
  </si>
  <si>
    <t>Прокладка (паронит)80</t>
  </si>
  <si>
    <t>в апреле 2017 года</t>
  </si>
  <si>
    <t>в мае 2017 года</t>
  </si>
  <si>
    <t>Окрашивание РУ</t>
  </si>
  <si>
    <t>Эмаль ПФ-115</t>
  </si>
  <si>
    <t>кг</t>
  </si>
  <si>
    <t>2.2.2.1 т23пр</t>
  </si>
  <si>
    <t>Покос на придомовой территории  S=300м2</t>
  </si>
  <si>
    <t>Бензин АИ-92</t>
  </si>
  <si>
    <t>л</t>
  </si>
  <si>
    <t>Ремонт ступеней вх.узла (п.1,2,3)</t>
  </si>
  <si>
    <t>Арматура 10</t>
  </si>
  <si>
    <t>м</t>
  </si>
  <si>
    <t>Цемент М500</t>
  </si>
  <si>
    <t>в июне 2017 года</t>
  </si>
  <si>
    <t>Укрепление козырька 1,3под.</t>
  </si>
  <si>
    <t>Анкер-болт 16*110</t>
  </si>
  <si>
    <t>Бур SDS 18*250</t>
  </si>
  <si>
    <t>Труба 89*3</t>
  </si>
  <si>
    <t>Швеллер 10</t>
  </si>
  <si>
    <t>Установка шланга для полива газонов</t>
  </si>
  <si>
    <t>Шланг 1/2*20м</t>
  </si>
  <si>
    <t>100м-2,9м</t>
  </si>
  <si>
    <t>Установка замка по тех.под.1под.</t>
  </si>
  <si>
    <t>Замок навесной Paladium 603</t>
  </si>
  <si>
    <t>в июле 2017 года</t>
  </si>
  <si>
    <t xml:space="preserve"> изготовление и монтаж решеток на продухи 24 шт, покраска решеток; замена манометров и термометров в тех.подп. ; покраска элем. Козырьков </t>
  </si>
  <si>
    <t>Полоса 40*4</t>
  </si>
  <si>
    <t>Уголок 40*4*3</t>
  </si>
  <si>
    <t>Арматура 12</t>
  </si>
  <si>
    <t>Электроды 3 мм</t>
  </si>
  <si>
    <t>Кисть д/алкид красок 20мм-150мм</t>
  </si>
  <si>
    <t>Уайт-спирит</t>
  </si>
  <si>
    <t>Перчатки латекс</t>
  </si>
  <si>
    <t>Манометр 1,5 МПа</t>
  </si>
  <si>
    <t>Термометр 0+150*</t>
  </si>
  <si>
    <t>в августе 2017 года</t>
  </si>
  <si>
    <t>2.2.2.3т44пр</t>
  </si>
  <si>
    <t>Установка термометра в РУ (под.1,2)</t>
  </si>
  <si>
    <t>в сентябре 2017 года</t>
  </si>
  <si>
    <t>в октябре 2017 года</t>
  </si>
  <si>
    <t>Установка светильников под.(1-4)-44шт</t>
  </si>
  <si>
    <t>Дюбель гвоздь 6/60</t>
  </si>
  <si>
    <t>Саморез по дереву 3,5 * 32</t>
  </si>
  <si>
    <t>Вынос фотореле за пределы козырька (под.1-4) -4шт</t>
  </si>
  <si>
    <t>Провод ПВС 3 * 1,5</t>
  </si>
  <si>
    <t>в ноябре 2017 года</t>
  </si>
  <si>
    <t>в декабре  2017 года</t>
  </si>
  <si>
    <t>Замена ламп накаливания на светодиодные на л/клетках и по тех подполью (пол 1 – 4)</t>
  </si>
  <si>
    <t>Лампа светодиод 11,0 Вт</t>
  </si>
  <si>
    <t>Лампа светодидн 7,0 Вт</t>
  </si>
  <si>
    <t>Замена ламп накаливания на светод по л/кл и т/п</t>
  </si>
  <si>
    <t>ч/час</t>
  </si>
  <si>
    <t>итого трудозатраты</t>
  </si>
  <si>
    <t>ИТОГО:</t>
  </si>
  <si>
    <t>Всего: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</si>
</sst>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0.000"/>
    <numFmt numFmtId="168" formatCode="0.0"/>
  </numFmts>
  <fonts count="12">
    <font>
      <sz val="10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11"/>
      <name val="Arial"/>
      <family val="2"/>
    </font>
    <font>
      <sz val="10"/>
      <name val="Calibri1"/>
      <family val="0"/>
    </font>
    <font>
      <b/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1" fillId="6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7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8" borderId="0" applyNumberFormat="0" applyBorder="0" applyAlignment="0" applyProtection="0"/>
    <xf numFmtId="164" fontId="7" fillId="8" borderId="1" applyNumberFormat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10" fillId="0" borderId="0" applyBorder="0" applyProtection="0">
      <alignment/>
    </xf>
  </cellStyleXfs>
  <cellXfs count="40">
    <xf numFmtId="164" fontId="0" fillId="0" borderId="0" xfId="0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 horizontal="left" wrapText="1"/>
    </xf>
    <xf numFmtId="164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164" fontId="11" fillId="0" borderId="0" xfId="36" applyNumberFormat="1" applyFont="1" applyFill="1" applyBorder="1" applyAlignment="1" applyProtection="1">
      <alignment/>
      <protection/>
    </xf>
    <xf numFmtId="164" fontId="11" fillId="0" borderId="0" xfId="0" applyNumberFormat="1" applyFont="1" applyBorder="1" applyAlignment="1">
      <alignment horizontal="left" wrapText="1"/>
    </xf>
    <xf numFmtId="164" fontId="11" fillId="0" borderId="0" xfId="36" applyNumberFormat="1" applyFont="1" applyFill="1" applyBorder="1" applyAlignment="1" applyProtection="1">
      <alignment horizontal="center"/>
      <protection/>
    </xf>
    <xf numFmtId="165" fontId="11" fillId="0" borderId="0" xfId="36" applyNumberFormat="1" applyFont="1" applyFill="1" applyBorder="1" applyAlignment="1" applyProtection="1">
      <alignment horizontal="center"/>
      <protection/>
    </xf>
    <xf numFmtId="164" fontId="11" fillId="0" borderId="0" xfId="0" applyFont="1" applyAlignment="1">
      <alignment/>
    </xf>
    <xf numFmtId="164" fontId="11" fillId="0" borderId="0" xfId="0" applyNumberFormat="1" applyFont="1" applyAlignment="1">
      <alignment horizontal="left" wrapText="1"/>
    </xf>
    <xf numFmtId="164" fontId="11" fillId="0" borderId="0" xfId="0" applyNumberFormat="1" applyFont="1" applyAlignment="1">
      <alignment horizontal="center"/>
    </xf>
    <xf numFmtId="164" fontId="9" fillId="0" borderId="0" xfId="36" applyNumberFormat="1" applyFont="1" applyFill="1" applyBorder="1" applyAlignment="1" applyProtection="1">
      <alignment horizontal="center" wrapText="1"/>
      <protection/>
    </xf>
    <xf numFmtId="164" fontId="9" fillId="0" borderId="0" xfId="36" applyNumberFormat="1" applyFont="1" applyFill="1" applyBorder="1" applyAlignment="1" applyProtection="1">
      <alignment horizontal="center"/>
      <protection/>
    </xf>
    <xf numFmtId="164" fontId="9" fillId="0" borderId="2" xfId="36" applyNumberFormat="1" applyFont="1" applyFill="1" applyBorder="1" applyAlignment="1" applyProtection="1">
      <alignment horizontal="left" wrapText="1"/>
      <protection/>
    </xf>
    <xf numFmtId="164" fontId="9" fillId="0" borderId="2" xfId="36" applyNumberFormat="1" applyFont="1" applyFill="1" applyBorder="1" applyAlignment="1" applyProtection="1">
      <alignment horizontal="center" wrapText="1"/>
      <protection/>
    </xf>
    <xf numFmtId="164" fontId="9" fillId="0" borderId="2" xfId="36" applyNumberFormat="1" applyFont="1" applyFill="1" applyBorder="1" applyAlignment="1" applyProtection="1">
      <alignment horizontal="center"/>
      <protection/>
    </xf>
    <xf numFmtId="165" fontId="9" fillId="0" borderId="2" xfId="36" applyNumberFormat="1" applyFont="1" applyFill="1" applyBorder="1" applyAlignment="1" applyProtection="1">
      <alignment horizontal="center"/>
      <protection/>
    </xf>
    <xf numFmtId="164" fontId="9" fillId="0" borderId="0" xfId="36" applyNumberFormat="1" applyFont="1" applyFill="1" applyBorder="1" applyAlignment="1" applyProtection="1">
      <alignment/>
      <protection/>
    </xf>
    <xf numFmtId="164" fontId="9" fillId="0" borderId="0" xfId="36" applyNumberFormat="1" applyFont="1" applyFill="1" applyBorder="1" applyAlignment="1" applyProtection="1">
      <alignment horizontal="left" wrapText="1"/>
      <protection/>
    </xf>
    <xf numFmtId="164" fontId="9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67" fontId="9" fillId="0" borderId="0" xfId="36" applyNumberFormat="1" applyFont="1" applyFill="1" applyBorder="1" applyAlignment="1" applyProtection="1">
      <alignment horizontal="center"/>
      <protection/>
    </xf>
    <xf numFmtId="165" fontId="9" fillId="0" borderId="0" xfId="36" applyNumberFormat="1" applyFont="1" applyFill="1" applyBorder="1" applyAlignment="1" applyProtection="1">
      <alignment horizontal="center"/>
      <protection/>
    </xf>
    <xf numFmtId="166" fontId="9" fillId="0" borderId="0" xfId="36" applyNumberFormat="1" applyFont="1" applyFill="1" applyBorder="1" applyAlignment="1" applyProtection="1">
      <alignment horizontal="center"/>
      <protection/>
    </xf>
    <xf numFmtId="168" fontId="9" fillId="0" borderId="0" xfId="36" applyNumberFormat="1" applyFont="1" applyFill="1" applyBorder="1" applyAlignment="1" applyProtection="1">
      <alignment horizontal="center"/>
      <protection/>
    </xf>
    <xf numFmtId="166" fontId="11" fillId="0" borderId="0" xfId="36" applyNumberFormat="1" applyFont="1" applyFill="1" applyBorder="1" applyAlignment="1" applyProtection="1">
      <alignment horizontal="center"/>
      <protection/>
    </xf>
    <xf numFmtId="164" fontId="9" fillId="0" borderId="0" xfId="36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Border="1" applyAlignment="1">
      <alignment wrapText="1"/>
    </xf>
    <xf numFmtId="164" fontId="9" fillId="0" borderId="0" xfId="0" applyFont="1" applyBorder="1" applyAlignment="1">
      <alignment horizontal="left" wrapText="1"/>
    </xf>
    <xf numFmtId="164" fontId="9" fillId="0" borderId="0" xfId="0" applyFont="1" applyBorder="1" applyAlignment="1">
      <alignment/>
    </xf>
    <xf numFmtId="164" fontId="9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4" fontId="9" fillId="0" borderId="0" xfId="0" applyFont="1" applyBorder="1" applyAlignment="1">
      <alignment horizontal="left" vertical="center" wrapText="1"/>
    </xf>
    <xf numFmtId="164" fontId="9" fillId="0" borderId="0" xfId="0" applyFont="1" applyBorder="1" applyAlignment="1">
      <alignment wrapText="1"/>
    </xf>
    <xf numFmtId="164" fontId="9" fillId="0" borderId="0" xfId="0" applyFont="1" applyBorder="1" applyAlignment="1">
      <alignment horizontal="center" wrapText="1"/>
    </xf>
    <xf numFmtId="165" fontId="11" fillId="0" borderId="0" xfId="0" applyNumberFormat="1" applyFont="1" applyBorder="1" applyAlignment="1">
      <alignment horizontal="center"/>
    </xf>
    <xf numFmtId="164" fontId="11" fillId="0" borderId="0" xfId="0" applyFont="1" applyAlignment="1">
      <alignment horizontal="center"/>
    </xf>
    <xf numFmtId="165" fontId="11" fillId="0" borderId="0" xfId="0" applyNumberFormat="1" applyFont="1" applyAlignment="1">
      <alignment horizontal="center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  <cellStyle name="Excel Built-in Normal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3">
      <selection activeCell="H34" sqref="H34"/>
    </sheetView>
  </sheetViews>
  <sheetFormatPr defaultColWidth="10.28125" defaultRowHeight="12.75"/>
  <cols>
    <col min="1" max="2" width="11.00390625" style="1" hidden="1" customWidth="1"/>
    <col min="3" max="3" width="42.28125" style="2" customWidth="1"/>
    <col min="4" max="4" width="28.421875" style="1" customWidth="1"/>
    <col min="5" max="7" width="11.57421875" style="3" customWidth="1"/>
    <col min="8" max="8" width="11.57421875" style="4" customWidth="1"/>
    <col min="9" max="16384" width="11.57421875" style="1" customWidth="1"/>
  </cols>
  <sheetData>
    <row r="1" spans="1:8" s="9" customFormat="1" ht="15.75">
      <c r="A1" s="5"/>
      <c r="B1" s="5"/>
      <c r="C1" s="6" t="s">
        <v>0</v>
      </c>
      <c r="D1" s="5"/>
      <c r="E1" s="7"/>
      <c r="F1" s="7"/>
      <c r="G1" s="7"/>
      <c r="H1" s="8"/>
    </row>
    <row r="2" spans="1:8" s="9" customFormat="1" ht="28.5">
      <c r="A2" s="5"/>
      <c r="B2" s="5"/>
      <c r="C2" s="10" t="s">
        <v>1</v>
      </c>
      <c r="D2" s="5"/>
      <c r="E2" s="11" t="s">
        <v>2</v>
      </c>
      <c r="F2" s="11"/>
      <c r="G2" s="7"/>
      <c r="H2" s="8"/>
    </row>
    <row r="3" spans="1:8" s="9" customFormat="1" ht="15.75">
      <c r="A3" s="5"/>
      <c r="B3" s="5"/>
      <c r="C3" s="10" t="s">
        <v>3</v>
      </c>
      <c r="D3" s="5"/>
      <c r="E3" s="7"/>
      <c r="F3" s="7"/>
      <c r="G3" s="7"/>
      <c r="H3" s="8"/>
    </row>
    <row r="4" spans="1:8" ht="12.75" customHeight="1">
      <c r="A4" s="12" t="s">
        <v>4</v>
      </c>
      <c r="B4" s="13" t="s">
        <v>5</v>
      </c>
      <c r="C4" s="14" t="s">
        <v>6</v>
      </c>
      <c r="D4" s="15" t="s">
        <v>7</v>
      </c>
      <c r="E4" s="15" t="s">
        <v>8</v>
      </c>
      <c r="F4" s="16" t="s">
        <v>9</v>
      </c>
      <c r="G4" s="15" t="s">
        <v>10</v>
      </c>
      <c r="H4" s="17" t="s">
        <v>11</v>
      </c>
    </row>
    <row r="5" spans="1:8" ht="24.75" customHeight="1">
      <c r="A5" s="12"/>
      <c r="B5" s="12"/>
      <c r="C5" s="14"/>
      <c r="D5" s="15"/>
      <c r="E5" s="15"/>
      <c r="F5" s="15"/>
      <c r="G5" s="15"/>
      <c r="H5" s="17"/>
    </row>
    <row r="6" spans="1:8" ht="15.75">
      <c r="A6" s="18" t="s">
        <v>12</v>
      </c>
      <c r="B6" s="13" t="s">
        <v>13</v>
      </c>
      <c r="C6" s="19" t="s">
        <v>14</v>
      </c>
      <c r="D6" s="20" t="s">
        <v>15</v>
      </c>
      <c r="E6" s="21" t="s">
        <v>16</v>
      </c>
      <c r="F6" s="22">
        <v>269</v>
      </c>
      <c r="G6" s="23">
        <v>2</v>
      </c>
      <c r="H6" s="24">
        <v>538</v>
      </c>
    </row>
    <row r="7" spans="1:8" ht="15.75">
      <c r="A7" s="18" t="s">
        <v>17</v>
      </c>
      <c r="B7" s="13" t="s">
        <v>18</v>
      </c>
      <c r="C7" s="19"/>
      <c r="D7" s="20" t="s">
        <v>19</v>
      </c>
      <c r="E7" s="21" t="s">
        <v>16</v>
      </c>
      <c r="F7" s="22">
        <v>351</v>
      </c>
      <c r="G7" s="25">
        <v>1</v>
      </c>
      <c r="H7" s="24">
        <v>351</v>
      </c>
    </row>
    <row r="8" spans="1:8" ht="15.75">
      <c r="A8" s="18"/>
      <c r="B8" s="13">
        <v>1</v>
      </c>
      <c r="C8" s="19" t="s">
        <v>20</v>
      </c>
      <c r="D8" s="20" t="s">
        <v>21</v>
      </c>
      <c r="E8" s="21" t="s">
        <v>16</v>
      </c>
      <c r="F8" s="22">
        <v>12.4</v>
      </c>
      <c r="G8" s="25">
        <v>14</v>
      </c>
      <c r="H8" s="24">
        <v>186</v>
      </c>
    </row>
    <row r="9" spans="1:8" ht="15.75">
      <c r="A9" s="18"/>
      <c r="B9" s="18"/>
      <c r="C9" s="19"/>
      <c r="D9" s="18"/>
      <c r="E9" s="13"/>
      <c r="F9" s="25"/>
      <c r="G9" s="25"/>
      <c r="H9" s="8">
        <f>SUM(H6:H8)</f>
        <v>1075</v>
      </c>
    </row>
    <row r="10" spans="1:8" s="9" customFormat="1" ht="15.75">
      <c r="A10" s="5"/>
      <c r="B10" s="5"/>
      <c r="C10" s="10" t="s">
        <v>22</v>
      </c>
      <c r="D10" s="5"/>
      <c r="E10" s="7"/>
      <c r="F10" s="7"/>
      <c r="G10" s="7"/>
      <c r="H10" s="8"/>
    </row>
    <row r="11" spans="1:8" ht="15.75">
      <c r="A11" s="18"/>
      <c r="B11" s="13"/>
      <c r="C11" s="19"/>
      <c r="D11" s="20"/>
      <c r="E11" s="21"/>
      <c r="F11" s="22"/>
      <c r="G11" s="25"/>
      <c r="H11" s="8">
        <v>0</v>
      </c>
    </row>
    <row r="12" spans="1:8" s="9" customFormat="1" ht="15.75">
      <c r="A12" s="5"/>
      <c r="B12" s="5"/>
      <c r="C12" s="10" t="s">
        <v>23</v>
      </c>
      <c r="D12" s="5"/>
      <c r="E12" s="7"/>
      <c r="F12" s="7"/>
      <c r="G12" s="7"/>
      <c r="H12" s="8"/>
    </row>
    <row r="13" spans="1:8" ht="15.75">
      <c r="A13" s="18"/>
      <c r="B13" s="13">
        <v>1</v>
      </c>
      <c r="C13" s="19" t="s">
        <v>24</v>
      </c>
      <c r="D13" s="18" t="s">
        <v>25</v>
      </c>
      <c r="E13" s="13" t="s">
        <v>16</v>
      </c>
      <c r="F13" s="25">
        <v>600</v>
      </c>
      <c r="G13" s="23">
        <v>3</v>
      </c>
      <c r="H13" s="24">
        <v>1800</v>
      </c>
    </row>
    <row r="14" spans="1:8" ht="15.75">
      <c r="A14" s="18"/>
      <c r="B14" s="18"/>
      <c r="C14" s="19" t="s">
        <v>26</v>
      </c>
      <c r="D14" s="18" t="s">
        <v>27</v>
      </c>
      <c r="E14" s="13" t="s">
        <v>16</v>
      </c>
      <c r="F14" s="25">
        <v>13</v>
      </c>
      <c r="G14" s="23">
        <v>2</v>
      </c>
      <c r="H14" s="24">
        <v>26</v>
      </c>
    </row>
    <row r="15" spans="1:8" ht="15.75">
      <c r="A15" s="18"/>
      <c r="B15" s="18"/>
      <c r="C15" s="19"/>
      <c r="D15" s="18"/>
      <c r="E15" s="13"/>
      <c r="F15" s="25"/>
      <c r="G15" s="25"/>
      <c r="H15" s="8">
        <f>SUM(H13:H14)</f>
        <v>1826</v>
      </c>
    </row>
    <row r="16" spans="1:8" ht="15.75">
      <c r="A16" s="18"/>
      <c r="B16" s="18"/>
      <c r="C16" s="10" t="s">
        <v>28</v>
      </c>
      <c r="D16" s="18"/>
      <c r="E16" s="13"/>
      <c r="F16" s="13"/>
      <c r="G16" s="13"/>
      <c r="H16" s="24"/>
    </row>
    <row r="17" spans="1:8" ht="15.75">
      <c r="A17" s="18"/>
      <c r="B17" s="13"/>
      <c r="C17" s="19"/>
      <c r="D17" s="18"/>
      <c r="E17" s="13"/>
      <c r="F17" s="25"/>
      <c r="G17" s="25"/>
      <c r="H17" s="8">
        <v>0</v>
      </c>
    </row>
    <row r="18" spans="1:8" s="9" customFormat="1" ht="15.75">
      <c r="A18" s="5"/>
      <c r="B18" s="5"/>
      <c r="C18" s="10" t="s">
        <v>29</v>
      </c>
      <c r="D18" s="5"/>
      <c r="E18" s="7"/>
      <c r="F18" s="7"/>
      <c r="G18" s="7"/>
      <c r="H18" s="8"/>
    </row>
    <row r="19" spans="1:8" ht="15.75">
      <c r="A19" s="18" t="s">
        <v>12</v>
      </c>
      <c r="B19" s="13" t="s">
        <v>13</v>
      </c>
      <c r="C19" s="19" t="s">
        <v>30</v>
      </c>
      <c r="D19" s="20" t="s">
        <v>31</v>
      </c>
      <c r="E19" s="21" t="s">
        <v>32</v>
      </c>
      <c r="F19" s="22">
        <v>90.85</v>
      </c>
      <c r="G19" s="23">
        <v>3.6</v>
      </c>
      <c r="H19" s="24">
        <v>327.06</v>
      </c>
    </row>
    <row r="20" spans="1:8" ht="28.5">
      <c r="A20" s="18" t="s">
        <v>33</v>
      </c>
      <c r="B20" s="13">
        <v>1</v>
      </c>
      <c r="C20" s="19" t="s">
        <v>34</v>
      </c>
      <c r="D20" s="18" t="s">
        <v>35</v>
      </c>
      <c r="E20" s="13" t="s">
        <v>36</v>
      </c>
      <c r="F20" s="25">
        <v>36.62</v>
      </c>
      <c r="G20" s="23">
        <v>2</v>
      </c>
      <c r="H20" s="24">
        <v>73.24</v>
      </c>
    </row>
    <row r="21" spans="1:8" ht="15.75">
      <c r="A21" s="18"/>
      <c r="B21" s="13">
        <v>1</v>
      </c>
      <c r="C21" s="19" t="s">
        <v>37</v>
      </c>
      <c r="D21" s="20" t="s">
        <v>38</v>
      </c>
      <c r="E21" s="21" t="s">
        <v>39</v>
      </c>
      <c r="F21" s="22">
        <v>29.96</v>
      </c>
      <c r="G21" s="26">
        <v>2</v>
      </c>
      <c r="H21" s="24">
        <v>73.24</v>
      </c>
    </row>
    <row r="22" spans="1:8" ht="15.75">
      <c r="A22" s="18"/>
      <c r="B22" s="13">
        <v>1</v>
      </c>
      <c r="C22" s="19"/>
      <c r="D22" s="20" t="s">
        <v>40</v>
      </c>
      <c r="E22" s="21" t="s">
        <v>32</v>
      </c>
      <c r="F22" s="22">
        <v>6.01</v>
      </c>
      <c r="G22" s="25">
        <v>50</v>
      </c>
      <c r="H22" s="24">
        <v>300.5</v>
      </c>
    </row>
    <row r="23" spans="1:8" ht="15.75">
      <c r="A23" s="18"/>
      <c r="B23" s="13"/>
      <c r="C23" s="19"/>
      <c r="D23" s="18"/>
      <c r="E23" s="13"/>
      <c r="F23" s="25"/>
      <c r="G23" s="25"/>
      <c r="H23" s="8">
        <f>SUM(H19:H22)</f>
        <v>774.04</v>
      </c>
    </row>
    <row r="24" spans="1:8" s="9" customFormat="1" ht="15.75">
      <c r="A24" s="5"/>
      <c r="B24" s="5"/>
      <c r="C24" s="10" t="s">
        <v>41</v>
      </c>
      <c r="D24" s="5"/>
      <c r="E24" s="7"/>
      <c r="F24" s="7"/>
      <c r="G24" s="7"/>
      <c r="H24" s="8"/>
    </row>
    <row r="25" spans="1:8" ht="15.75">
      <c r="A25" s="18" t="s">
        <v>12</v>
      </c>
      <c r="B25" s="13" t="s">
        <v>13</v>
      </c>
      <c r="C25" s="19" t="s">
        <v>42</v>
      </c>
      <c r="D25" s="20" t="s">
        <v>43</v>
      </c>
      <c r="E25" s="21" t="s">
        <v>16</v>
      </c>
      <c r="F25" s="22">
        <v>40</v>
      </c>
      <c r="G25" s="25">
        <v>20</v>
      </c>
      <c r="H25" s="24">
        <v>800</v>
      </c>
    </row>
    <row r="26" spans="1:8" ht="15.75">
      <c r="A26" s="18" t="s">
        <v>33</v>
      </c>
      <c r="B26" s="13">
        <v>1</v>
      </c>
      <c r="C26" s="19"/>
      <c r="D26" s="18" t="s">
        <v>44</v>
      </c>
      <c r="E26" s="13" t="s">
        <v>16</v>
      </c>
      <c r="F26" s="25">
        <v>150</v>
      </c>
      <c r="G26" s="25">
        <v>1</v>
      </c>
      <c r="H26" s="24">
        <v>150</v>
      </c>
    </row>
    <row r="27" spans="1:8" ht="15.75">
      <c r="A27" s="18"/>
      <c r="B27" s="13">
        <v>1</v>
      </c>
      <c r="C27" s="19"/>
      <c r="D27" s="20" t="s">
        <v>45</v>
      </c>
      <c r="E27" s="21" t="s">
        <v>39</v>
      </c>
      <c r="F27" s="22">
        <v>305.78</v>
      </c>
      <c r="G27" s="25">
        <v>12</v>
      </c>
      <c r="H27" s="24">
        <v>3670.5</v>
      </c>
    </row>
    <row r="28" spans="1:8" ht="15.75">
      <c r="A28" s="18"/>
      <c r="B28" s="13">
        <v>1</v>
      </c>
      <c r="C28" s="19"/>
      <c r="D28" s="20" t="s">
        <v>46</v>
      </c>
      <c r="E28" s="21" t="s">
        <v>39</v>
      </c>
      <c r="F28" s="22">
        <v>412</v>
      </c>
      <c r="G28" s="25">
        <v>3</v>
      </c>
      <c r="H28" s="24">
        <v>1236</v>
      </c>
    </row>
    <row r="29" spans="1:8" ht="15.75">
      <c r="A29" s="18" t="s">
        <v>17</v>
      </c>
      <c r="B29" s="13">
        <v>1</v>
      </c>
      <c r="C29" s="19" t="s">
        <v>47</v>
      </c>
      <c r="D29" s="20" t="s">
        <v>48</v>
      </c>
      <c r="E29" s="21" t="s">
        <v>16</v>
      </c>
      <c r="F29" s="22">
        <v>1341</v>
      </c>
      <c r="G29" s="25">
        <v>1</v>
      </c>
      <c r="H29" s="24">
        <v>1341</v>
      </c>
    </row>
    <row r="30" spans="1:8" ht="15.75">
      <c r="A30" s="18"/>
      <c r="B30" s="13" t="s">
        <v>49</v>
      </c>
      <c r="C30" s="19" t="s">
        <v>50</v>
      </c>
      <c r="D30" s="20" t="s">
        <v>51</v>
      </c>
      <c r="E30" s="21" t="s">
        <v>16</v>
      </c>
      <c r="F30" s="22">
        <v>578</v>
      </c>
      <c r="G30" s="25">
        <v>1</v>
      </c>
      <c r="H30" s="24">
        <v>578</v>
      </c>
    </row>
    <row r="31" spans="1:8" ht="15.75">
      <c r="A31" s="18"/>
      <c r="B31" s="18"/>
      <c r="C31" s="19"/>
      <c r="D31" s="18"/>
      <c r="E31" s="13"/>
      <c r="F31" s="25"/>
      <c r="G31" s="25"/>
      <c r="H31" s="8">
        <f>SUM(H25:H30)</f>
        <v>7775.5</v>
      </c>
    </row>
    <row r="32" spans="1:8" s="9" customFormat="1" ht="15.75">
      <c r="A32" s="5"/>
      <c r="B32" s="5"/>
      <c r="C32" s="10" t="s">
        <v>52</v>
      </c>
      <c r="D32" s="5"/>
      <c r="E32" s="7"/>
      <c r="F32" s="7"/>
      <c r="G32" s="27"/>
      <c r="H32" s="8"/>
    </row>
    <row r="33" spans="1:9" ht="15.75" customHeight="1">
      <c r="A33" s="18"/>
      <c r="B33" s="13"/>
      <c r="C33" s="28" t="s">
        <v>53</v>
      </c>
      <c r="D33" s="20" t="s">
        <v>54</v>
      </c>
      <c r="E33" s="21" t="s">
        <v>39</v>
      </c>
      <c r="F33" s="22">
        <f>H33/G33</f>
        <v>84.49714285714286</v>
      </c>
      <c r="G33" s="25">
        <v>210</v>
      </c>
      <c r="H33" s="8">
        <v>17744.4</v>
      </c>
      <c r="I33" s="9"/>
    </row>
    <row r="34" spans="1:9" ht="15.75">
      <c r="A34" s="18"/>
      <c r="B34" s="13"/>
      <c r="C34" s="28"/>
      <c r="D34" s="20" t="s">
        <v>55</v>
      </c>
      <c r="E34" s="21" t="s">
        <v>39</v>
      </c>
      <c r="F34" s="22">
        <v>110.89</v>
      </c>
      <c r="G34" s="25">
        <v>66</v>
      </c>
      <c r="H34" s="8">
        <v>7318.74</v>
      </c>
      <c r="I34" s="9"/>
    </row>
    <row r="35" spans="1:9" ht="15.75">
      <c r="A35" s="18"/>
      <c r="B35" s="13"/>
      <c r="C35" s="28"/>
      <c r="D35" s="20" t="s">
        <v>56</v>
      </c>
      <c r="E35" s="21" t="s">
        <v>39</v>
      </c>
      <c r="F35" s="22">
        <v>34.33</v>
      </c>
      <c r="G35" s="25">
        <v>18</v>
      </c>
      <c r="H35" s="8">
        <v>618</v>
      </c>
      <c r="I35" s="9"/>
    </row>
    <row r="36" spans="1:9" ht="15.75">
      <c r="A36" s="18"/>
      <c r="B36" s="13"/>
      <c r="C36" s="28"/>
      <c r="D36" s="20" t="s">
        <v>57</v>
      </c>
      <c r="E36" s="21" t="s">
        <v>32</v>
      </c>
      <c r="F36" s="22">
        <v>121.36</v>
      </c>
      <c r="G36" s="25">
        <v>7</v>
      </c>
      <c r="H36" s="8">
        <v>849.52</v>
      </c>
      <c r="I36" s="9"/>
    </row>
    <row r="37" spans="1:9" ht="15.75">
      <c r="A37" s="18"/>
      <c r="B37" s="13"/>
      <c r="C37" s="28"/>
      <c r="D37" s="20" t="s">
        <v>31</v>
      </c>
      <c r="E37" s="21" t="s">
        <v>32</v>
      </c>
      <c r="F37" s="22">
        <v>90.02</v>
      </c>
      <c r="G37" s="25">
        <v>1.9</v>
      </c>
      <c r="H37" s="8">
        <v>171.04</v>
      </c>
      <c r="I37" s="9"/>
    </row>
    <row r="38" spans="1:9" ht="28.5">
      <c r="A38" s="18"/>
      <c r="B38" s="13"/>
      <c r="C38" s="28"/>
      <c r="D38" s="29" t="s">
        <v>58</v>
      </c>
      <c r="E38" s="21" t="s">
        <v>16</v>
      </c>
      <c r="F38" s="22">
        <v>92.45</v>
      </c>
      <c r="G38" s="25">
        <v>1</v>
      </c>
      <c r="H38" s="8">
        <v>92.45</v>
      </c>
      <c r="I38" s="9"/>
    </row>
    <row r="39" spans="1:9" ht="15.75">
      <c r="A39" s="18"/>
      <c r="B39" s="13"/>
      <c r="C39" s="28"/>
      <c r="D39" s="20" t="s">
        <v>31</v>
      </c>
      <c r="E39" s="21" t="s">
        <v>32</v>
      </c>
      <c r="F39" s="22">
        <v>90.02</v>
      </c>
      <c r="G39" s="25">
        <v>7.6</v>
      </c>
      <c r="H39" s="8">
        <v>684.15</v>
      </c>
      <c r="I39" s="9"/>
    </row>
    <row r="40" spans="1:9" ht="15.75">
      <c r="A40" s="18"/>
      <c r="B40" s="13"/>
      <c r="C40" s="28"/>
      <c r="D40" s="20" t="s">
        <v>59</v>
      </c>
      <c r="E40" s="21" t="s">
        <v>36</v>
      </c>
      <c r="F40" s="22">
        <v>60.8</v>
      </c>
      <c r="G40" s="25">
        <v>1</v>
      </c>
      <c r="H40" s="8">
        <v>60.8</v>
      </c>
      <c r="I40" s="9"/>
    </row>
    <row r="41" spans="1:9" ht="15.75">
      <c r="A41" s="18"/>
      <c r="B41" s="13"/>
      <c r="C41" s="28"/>
      <c r="D41" s="20" t="s">
        <v>60</v>
      </c>
      <c r="E41" s="21" t="s">
        <v>16</v>
      </c>
      <c r="F41" s="22">
        <v>25.5</v>
      </c>
      <c r="G41" s="25">
        <v>1</v>
      </c>
      <c r="H41" s="8">
        <v>25.5</v>
      </c>
      <c r="I41" s="9"/>
    </row>
    <row r="42" spans="1:9" ht="15.75">
      <c r="A42" s="18"/>
      <c r="B42" s="13"/>
      <c r="C42" s="28"/>
      <c r="D42" s="20" t="s">
        <v>61</v>
      </c>
      <c r="E42" s="21" t="s">
        <v>16</v>
      </c>
      <c r="F42" s="22">
        <v>300</v>
      </c>
      <c r="G42" s="25">
        <v>4</v>
      </c>
      <c r="H42" s="8">
        <v>1200</v>
      </c>
      <c r="I42" s="9"/>
    </row>
    <row r="43" spans="1:9" ht="15.75">
      <c r="A43" s="18"/>
      <c r="B43" s="13"/>
      <c r="C43" s="28"/>
      <c r="D43" s="20" t="s">
        <v>62</v>
      </c>
      <c r="E43" s="21" t="s">
        <v>16</v>
      </c>
      <c r="F43" s="22">
        <v>100</v>
      </c>
      <c r="G43" s="25">
        <v>2</v>
      </c>
      <c r="H43" s="8">
        <v>200</v>
      </c>
      <c r="I43" s="9"/>
    </row>
    <row r="44" spans="1:8" ht="15.75">
      <c r="A44" s="18"/>
      <c r="B44" s="13"/>
      <c r="C44" s="19"/>
      <c r="D44" s="20"/>
      <c r="E44" s="21"/>
      <c r="F44" s="22"/>
      <c r="G44" s="25"/>
      <c r="H44" s="8"/>
    </row>
    <row r="45" spans="1:8" ht="15.75">
      <c r="A45" s="18"/>
      <c r="B45" s="13"/>
      <c r="C45" s="19"/>
      <c r="D45" s="20"/>
      <c r="E45" s="21"/>
      <c r="F45" s="22"/>
      <c r="G45" s="25"/>
      <c r="H45" s="8">
        <f>SUM(H33:H44)</f>
        <v>28964.600000000002</v>
      </c>
    </row>
    <row r="46" spans="1:8" s="9" customFormat="1" ht="15.75">
      <c r="A46" s="5"/>
      <c r="B46" s="5"/>
      <c r="C46" s="10" t="s">
        <v>63</v>
      </c>
      <c r="D46" s="5"/>
      <c r="E46" s="7"/>
      <c r="F46" s="7"/>
      <c r="G46" s="7"/>
      <c r="H46" s="8"/>
    </row>
    <row r="47" spans="1:8" ht="15.75">
      <c r="A47" s="18" t="s">
        <v>64</v>
      </c>
      <c r="B47" s="13">
        <v>1</v>
      </c>
      <c r="C47" s="19" t="s">
        <v>65</v>
      </c>
      <c r="D47" s="18" t="s">
        <v>62</v>
      </c>
      <c r="E47" s="13" t="s">
        <v>16</v>
      </c>
      <c r="F47" s="25">
        <v>100</v>
      </c>
      <c r="G47" s="25">
        <v>3</v>
      </c>
      <c r="H47" s="24">
        <v>300</v>
      </c>
    </row>
    <row r="48" spans="1:8" ht="15.75">
      <c r="A48" s="18"/>
      <c r="B48" s="13"/>
      <c r="C48" s="19"/>
      <c r="D48" s="20"/>
      <c r="E48" s="21"/>
      <c r="F48" s="22"/>
      <c r="G48" s="25"/>
      <c r="H48" s="8">
        <v>300</v>
      </c>
    </row>
    <row r="49" spans="1:8" s="9" customFormat="1" ht="15.75">
      <c r="A49" s="5"/>
      <c r="B49" s="5"/>
      <c r="C49" s="10" t="s">
        <v>66</v>
      </c>
      <c r="D49" s="5"/>
      <c r="E49" s="7"/>
      <c r="F49" s="7"/>
      <c r="G49" s="7"/>
      <c r="H49" s="8"/>
    </row>
    <row r="50" spans="1:8" ht="15.75">
      <c r="A50" s="18"/>
      <c r="B50" s="13"/>
      <c r="C50" s="19"/>
      <c r="D50" s="18"/>
      <c r="E50" s="13"/>
      <c r="F50" s="25"/>
      <c r="G50" s="25"/>
      <c r="H50" s="8">
        <v>0</v>
      </c>
    </row>
    <row r="51" spans="1:8" ht="15.75">
      <c r="A51" s="18"/>
      <c r="B51" s="18"/>
      <c r="C51" s="10" t="s">
        <v>67</v>
      </c>
      <c r="D51" s="18"/>
      <c r="E51" s="13"/>
      <c r="F51" s="13"/>
      <c r="G51" s="13"/>
      <c r="H51" s="24"/>
    </row>
    <row r="52" spans="1:8" ht="15.75">
      <c r="A52" s="18"/>
      <c r="B52" s="13">
        <v>1</v>
      </c>
      <c r="C52" s="30" t="s">
        <v>68</v>
      </c>
      <c r="D52" s="31" t="s">
        <v>69</v>
      </c>
      <c r="E52" s="32" t="s">
        <v>16</v>
      </c>
      <c r="F52" s="32">
        <v>1.5</v>
      </c>
      <c r="G52" s="32">
        <v>90</v>
      </c>
      <c r="H52" s="33">
        <v>135</v>
      </c>
    </row>
    <row r="53" spans="1:8" ht="15.75">
      <c r="A53" s="18" t="s">
        <v>12</v>
      </c>
      <c r="B53" s="13" t="s">
        <v>13</v>
      </c>
      <c r="C53" s="30"/>
      <c r="D53" s="31" t="s">
        <v>70</v>
      </c>
      <c r="E53" s="32" t="s">
        <v>16</v>
      </c>
      <c r="F53" s="32">
        <v>0.36</v>
      </c>
      <c r="G53" s="32">
        <v>90</v>
      </c>
      <c r="H53" s="33">
        <v>32.4</v>
      </c>
    </row>
    <row r="54" spans="1:8" ht="28.5">
      <c r="A54" s="18"/>
      <c r="B54" s="13"/>
      <c r="C54" s="30" t="s">
        <v>71</v>
      </c>
      <c r="D54" s="31" t="s">
        <v>72</v>
      </c>
      <c r="E54" s="32" t="s">
        <v>39</v>
      </c>
      <c r="F54" s="32">
        <v>32.75</v>
      </c>
      <c r="G54" s="32">
        <v>15</v>
      </c>
      <c r="H54" s="33">
        <v>491.25</v>
      </c>
    </row>
    <row r="55" spans="1:8" ht="15.75">
      <c r="A55" s="18"/>
      <c r="B55" s="13"/>
      <c r="C55" s="19"/>
      <c r="D55" s="20"/>
      <c r="E55" s="21"/>
      <c r="F55" s="22"/>
      <c r="G55" s="25"/>
      <c r="H55" s="8">
        <f>SUM(H52:H54)</f>
        <v>658.65</v>
      </c>
    </row>
    <row r="56" spans="3:8" ht="15.75">
      <c r="C56" s="10" t="s">
        <v>73</v>
      </c>
      <c r="D56" s="18"/>
      <c r="E56" s="13"/>
      <c r="F56" s="13"/>
      <c r="G56" s="13"/>
      <c r="H56" s="24"/>
    </row>
    <row r="57" spans="3:8" ht="15.75">
      <c r="C57" s="30"/>
      <c r="D57" s="31"/>
      <c r="E57" s="32"/>
      <c r="F57" s="32"/>
      <c r="G57" s="32"/>
      <c r="H57" s="33">
        <v>0</v>
      </c>
    </row>
    <row r="58" spans="3:8" ht="15.75">
      <c r="C58" s="10" t="s">
        <v>74</v>
      </c>
      <c r="D58" s="18"/>
      <c r="E58" s="13"/>
      <c r="F58" s="13"/>
      <c r="G58" s="13"/>
      <c r="H58" s="24"/>
    </row>
    <row r="59" spans="3:8" ht="12.75" customHeight="1">
      <c r="C59" s="34" t="s">
        <v>75</v>
      </c>
      <c r="D59" s="35" t="s">
        <v>76</v>
      </c>
      <c r="E59" s="36" t="s">
        <v>16</v>
      </c>
      <c r="F59" s="36">
        <v>65.92</v>
      </c>
      <c r="G59" s="36">
        <v>60</v>
      </c>
      <c r="H59" s="33">
        <v>3955</v>
      </c>
    </row>
    <row r="60" spans="3:8" ht="24" customHeight="1">
      <c r="C60" s="34"/>
      <c r="D60" s="31" t="s">
        <v>77</v>
      </c>
      <c r="E60" s="32" t="s">
        <v>16</v>
      </c>
      <c r="F60" s="32">
        <v>57.4</v>
      </c>
      <c r="G60" s="32">
        <v>10</v>
      </c>
      <c r="H60" s="33">
        <v>574</v>
      </c>
    </row>
    <row r="61" spans="3:8" ht="28.5">
      <c r="C61" s="30" t="s">
        <v>78</v>
      </c>
      <c r="D61" s="31"/>
      <c r="E61" s="32" t="s">
        <v>79</v>
      </c>
      <c r="F61" s="32"/>
      <c r="G61" s="32">
        <v>14</v>
      </c>
      <c r="H61" s="33">
        <v>1080.94</v>
      </c>
    </row>
    <row r="62" spans="3:8" ht="15.75">
      <c r="C62" s="30" t="s">
        <v>80</v>
      </c>
      <c r="D62" s="31"/>
      <c r="E62" s="32"/>
      <c r="F62" s="32"/>
      <c r="G62" s="32"/>
      <c r="H62" s="37">
        <f>SUM(H59:H61)</f>
        <v>5609.9400000000005</v>
      </c>
    </row>
    <row r="64" spans="1:8" ht="15.75">
      <c r="A64" s="9" t="s">
        <v>81</v>
      </c>
      <c r="G64" s="38" t="s">
        <v>82</v>
      </c>
      <c r="H64" s="39">
        <f>H55+H50+H48+H31+H45+H23+H15+H9+H62</f>
        <v>46983.73</v>
      </c>
    </row>
  </sheetData>
  <sheetProtection selectLockedCells="1" selectUnlockedCells="1"/>
  <mergeCells count="10">
    <mergeCell ref="A4:A5"/>
    <mergeCell ref="B4:B5"/>
    <mergeCell ref="C4:C5"/>
    <mergeCell ref="D4:D5"/>
    <mergeCell ref="E4:E5"/>
    <mergeCell ref="F4:F5"/>
    <mergeCell ref="G4:G5"/>
    <mergeCell ref="H4:H5"/>
    <mergeCell ref="C33:C43"/>
    <mergeCell ref="C59:C60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2017-11-30T08:24:20Z</dcterms:created>
  <dcterms:modified xsi:type="dcterms:W3CDTF">2018-03-06T11:26:13Z</dcterms:modified>
  <cp:category/>
  <cp:version/>
  <cp:contentType/>
  <cp:contentStatus/>
  <cp:revision>25</cp:revision>
</cp:coreProperties>
</file>